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dek\Desktop\"/>
    </mc:Choice>
  </mc:AlternateContent>
  <bookViews>
    <workbookView xWindow="0" yWindow="0" windowWidth="28800" windowHeight="12330"/>
  </bookViews>
  <sheets>
    <sheet name="druk" sheetId="17" r:id="rId1"/>
  </sheets>
  <calcPr calcId="162913"/>
</workbook>
</file>

<file path=xl/calcChain.xml><?xml version="1.0" encoding="utf-8"?>
<calcChain xmlns="http://schemas.openxmlformats.org/spreadsheetml/2006/main">
  <c r="F9" i="17" l="1"/>
  <c r="B9" i="17" l="1"/>
  <c r="F11" i="17" l="1"/>
  <c r="C10" i="17" l="1"/>
  <c r="D10" i="17"/>
  <c r="E10" i="17"/>
  <c r="F10" i="17"/>
  <c r="B10" i="17"/>
  <c r="C9" i="17"/>
  <c r="C11" i="17" s="1"/>
  <c r="D9" i="17"/>
  <c r="D11" i="17" s="1"/>
  <c r="E9" i="17"/>
  <c r="E11" i="17" s="1"/>
  <c r="B11" i="17"/>
  <c r="C27" i="17" l="1"/>
  <c r="D27" i="17"/>
  <c r="E27" i="17"/>
  <c r="F27" i="17"/>
  <c r="B27" i="17"/>
  <c r="C26" i="17" l="1"/>
  <c r="C28" i="17" s="1"/>
  <c r="C29" i="17" s="1"/>
  <c r="D26" i="17"/>
  <c r="D28" i="17" s="1"/>
  <c r="D29" i="17" s="1"/>
  <c r="E26" i="17"/>
  <c r="E28" i="17" s="1"/>
  <c r="E29" i="17" s="1"/>
  <c r="F26" i="17"/>
  <c r="F28" i="17" s="1"/>
  <c r="F29" i="17" s="1"/>
  <c r="G21" i="17"/>
  <c r="G22" i="17"/>
  <c r="G23" i="17"/>
  <c r="G24" i="17"/>
  <c r="G27" i="17" l="1"/>
  <c r="B26" i="17"/>
  <c r="G26" i="17" l="1"/>
  <c r="B28" i="17"/>
  <c r="B29" i="17" l="1"/>
  <c r="G29" i="17" s="1"/>
  <c r="H31" i="17" s="1"/>
  <c r="H25" i="17" l="1"/>
  <c r="H33" i="17"/>
  <c r="H19" i="17"/>
</calcChain>
</file>

<file path=xl/sharedStrings.xml><?xml version="1.0" encoding="utf-8"?>
<sst xmlns="http://schemas.openxmlformats.org/spreadsheetml/2006/main" count="49" uniqueCount="39">
  <si>
    <t>Tydzień rozliczeniowy</t>
  </si>
  <si>
    <t>Liczba dni pracy</t>
  </si>
  <si>
    <t>Godziny przeliczeniowe</t>
  </si>
  <si>
    <t>Potrącenia z tytułu nierównomiernego rozłożenia zajęć w ciągu roku szkolnego</t>
  </si>
  <si>
    <t>Stwierdzam zgodność  z zapisami w dziennikach:</t>
  </si>
  <si>
    <t>Zastępstwa doraźne</t>
  </si>
  <si>
    <t>Liczba przydzielonych godzin w tygodniu</t>
  </si>
  <si>
    <t>Liczba wykonanych godzin</t>
  </si>
  <si>
    <t>Miesiąc:</t>
  </si>
  <si>
    <t>Liczba godzin ponadwymiarowych wypracowanych:</t>
  </si>
  <si>
    <t>Dzienna liczba godzin obowiązkowego wymiaru</t>
  </si>
  <si>
    <t>Zatwierdzam do wypłaty:</t>
  </si>
  <si>
    <t>Poniedziałek</t>
  </si>
  <si>
    <t>Wtorek</t>
  </si>
  <si>
    <t>Środa</t>
  </si>
  <si>
    <t>Czwartek</t>
  </si>
  <si>
    <t>Piątek</t>
  </si>
  <si>
    <t>tydz.1</t>
  </si>
  <si>
    <t>tydz.2</t>
  </si>
  <si>
    <t>tydz.3</t>
  </si>
  <si>
    <t>tydz.4</t>
  </si>
  <si>
    <t>tydz.5</t>
  </si>
  <si>
    <t>Rozliczenie godzin ponadwymiarowych, zastępstwa, nauczanie indywidualne</t>
  </si>
  <si>
    <t>Liczba godzin ponadwymiarowych:</t>
  </si>
  <si>
    <t>Liczba godzin ponadwymiarowych (do wypłaty)</t>
  </si>
  <si>
    <t>Planowana liczba dni pracy w tygodniu</t>
  </si>
  <si>
    <t>Planowana liczba godzin  w tygodniu</t>
  </si>
  <si>
    <t>Obliczenia pomocnicze</t>
  </si>
  <si>
    <t>……………………………...……………………..… podpis nauczyciela</t>
  </si>
  <si>
    <t>Zajęcia rewalidacyjne lub socjoterapeutyczne</t>
  </si>
  <si>
    <t>…………………………..………………. podpis</t>
  </si>
  <si>
    <t>Pensum</t>
  </si>
  <si>
    <t>Nazwisko i Imię</t>
  </si>
  <si>
    <r>
      <t xml:space="preserve">Liczba godzin ponadwymiarowych, </t>
    </r>
    <r>
      <rPr>
        <u/>
        <sz val="10"/>
        <color indexed="8"/>
        <rFont val="Arial"/>
        <family val="2"/>
        <charset val="238"/>
      </rPr>
      <t>obliczenia pomocnicze</t>
    </r>
  </si>
  <si>
    <t>obl. pom</t>
  </si>
  <si>
    <t>Wdż/doradztwo zawodowe</t>
  </si>
  <si>
    <t>Rok szkolny</t>
  </si>
  <si>
    <t>2025/26</t>
  </si>
  <si>
    <t>Nauczanie indywidualne, zajęcia dyd- wyr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</si>
</sst>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u/>
      <sz val="10"/>
      <color indexed="8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2" fontId="7" fillId="0" borderId="1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164" fontId="10" fillId="0" borderId="0" xfId="0" applyNumberFormat="1" applyFont="1" applyBorder="1" applyAlignment="1" applyProtection="1">
      <alignment horizontal="center" vertical="center"/>
    </xf>
    <xf numFmtId="164" fontId="11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textRotation="90" wrapText="1"/>
    </xf>
    <xf numFmtId="0" fontId="5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E5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160" zoomScaleNormal="160" workbookViewId="0">
      <selection sqref="A1:I1"/>
    </sheetView>
  </sheetViews>
  <sheetFormatPr defaultRowHeight="46.5" customHeight="1"/>
  <cols>
    <col min="1" max="1" width="37" style="4" customWidth="1"/>
    <col min="2" max="9" width="8.125" style="4" customWidth="1"/>
    <col min="10" max="16384" width="9" style="4"/>
  </cols>
  <sheetData>
    <row r="1" spans="1:16" ht="30.75" customHeight="1">
      <c r="A1" s="39" t="s">
        <v>22</v>
      </c>
      <c r="B1" s="39"/>
      <c r="C1" s="39"/>
      <c r="D1" s="39"/>
      <c r="E1" s="39"/>
      <c r="F1" s="39"/>
      <c r="G1" s="39"/>
      <c r="H1" s="39"/>
      <c r="I1" s="39"/>
    </row>
    <row r="2" spans="1:16" s="6" customFormat="1" ht="37.5" customHeight="1">
      <c r="A2" s="10" t="s">
        <v>32</v>
      </c>
      <c r="B2" s="38"/>
      <c r="C2" s="38"/>
      <c r="D2" s="38"/>
      <c r="E2" s="38"/>
      <c r="F2" s="38"/>
      <c r="G2" s="11"/>
      <c r="H2" s="34" t="s">
        <v>36</v>
      </c>
      <c r="I2" s="33" t="s">
        <v>37</v>
      </c>
    </row>
    <row r="3" spans="1:16" s="6" customFormat="1" ht="37.5" customHeight="1">
      <c r="A3" s="12"/>
      <c r="B3" s="13" t="s">
        <v>17</v>
      </c>
      <c r="C3" s="13" t="s">
        <v>18</v>
      </c>
      <c r="D3" s="13" t="s">
        <v>19</v>
      </c>
      <c r="E3" s="13" t="s">
        <v>20</v>
      </c>
      <c r="F3" s="13" t="s">
        <v>21</v>
      </c>
      <c r="G3" s="36" t="s">
        <v>6</v>
      </c>
      <c r="H3" s="37" t="s">
        <v>8</v>
      </c>
      <c r="I3" s="37"/>
    </row>
    <row r="4" spans="1:16" s="6" customFormat="1" ht="33.75" customHeight="1">
      <c r="A4" s="22" t="s">
        <v>12</v>
      </c>
      <c r="B4" s="30"/>
      <c r="C4" s="30"/>
      <c r="D4" s="30"/>
      <c r="E4" s="30"/>
      <c r="F4" s="30"/>
      <c r="G4" s="36"/>
      <c r="H4" s="38"/>
      <c r="I4" s="38"/>
    </row>
    <row r="5" spans="1:16" ht="33.75" customHeight="1">
      <c r="A5" s="22" t="s">
        <v>13</v>
      </c>
      <c r="B5" s="30"/>
      <c r="C5" s="30"/>
      <c r="D5" s="30"/>
      <c r="E5" s="30"/>
      <c r="F5" s="30"/>
      <c r="G5" s="36"/>
      <c r="H5" s="41" t="s">
        <v>31</v>
      </c>
      <c r="I5" s="41"/>
    </row>
    <row r="6" spans="1:16" ht="33.75" customHeight="1">
      <c r="A6" s="22" t="s">
        <v>14</v>
      </c>
      <c r="B6" s="30"/>
      <c r="C6" s="30"/>
      <c r="D6" s="30"/>
      <c r="E6" s="30"/>
      <c r="F6" s="30"/>
      <c r="G6" s="36"/>
      <c r="H6" s="42">
        <v>18</v>
      </c>
      <c r="I6" s="42"/>
    </row>
    <row r="7" spans="1:16" ht="33.75" customHeight="1">
      <c r="A7" s="22" t="s">
        <v>15</v>
      </c>
      <c r="B7" s="30"/>
      <c r="C7" s="30"/>
      <c r="D7" s="30"/>
      <c r="E7" s="30"/>
      <c r="F7" s="30"/>
      <c r="G7" s="36"/>
      <c r="H7" s="15"/>
      <c r="I7" s="15"/>
    </row>
    <row r="8" spans="1:16" ht="33.75" customHeight="1">
      <c r="A8" s="22" t="s">
        <v>16</v>
      </c>
      <c r="B8" s="30"/>
      <c r="C8" s="30"/>
      <c r="D8" s="30"/>
      <c r="E8" s="30"/>
      <c r="F8" s="30"/>
      <c r="G8" s="36"/>
      <c r="H8" s="16"/>
      <c r="I8" s="16"/>
      <c r="J8" s="3"/>
      <c r="K8" s="3"/>
      <c r="L8" s="3"/>
      <c r="M8" s="9"/>
      <c r="N8" s="9"/>
      <c r="O8" s="9"/>
      <c r="P8" s="9"/>
    </row>
    <row r="9" spans="1:16" ht="21.75" customHeight="1">
      <c r="A9" s="1" t="s">
        <v>25</v>
      </c>
      <c r="B9" s="17">
        <f>COUNTIF(B4:B8,"&gt;0")</f>
        <v>0</v>
      </c>
      <c r="C9" s="17">
        <f>COUNTIF(C4:C8,"&gt;0")</f>
        <v>0</v>
      </c>
      <c r="D9" s="17">
        <f>COUNTIF(D4:D8,"&gt;0")</f>
        <v>0</v>
      </c>
      <c r="E9" s="17">
        <f>COUNTIF(E4:E8,"&gt;0")</f>
        <v>0</v>
      </c>
      <c r="F9" s="17">
        <f>COUNTIF(F4:F8,"&gt;0")</f>
        <v>0</v>
      </c>
      <c r="G9" s="15"/>
      <c r="H9" s="15"/>
      <c r="I9" s="15"/>
    </row>
    <row r="10" spans="1:16" ht="21.75" customHeight="1">
      <c r="A10" s="1" t="s">
        <v>26</v>
      </c>
      <c r="B10" s="17">
        <f>SUM(B4:B8)</f>
        <v>0</v>
      </c>
      <c r="C10" s="17">
        <f>SUM(C4:C8)</f>
        <v>0</v>
      </c>
      <c r="D10" s="17">
        <f>SUM(D4:D8)</f>
        <v>0</v>
      </c>
      <c r="E10" s="17">
        <f>SUM(E4:E8)</f>
        <v>0</v>
      </c>
      <c r="F10" s="17">
        <f>SUM(F4:F8)</f>
        <v>0</v>
      </c>
      <c r="G10" s="15"/>
      <c r="H10" s="15"/>
      <c r="I10" s="15"/>
    </row>
    <row r="11" spans="1:16" ht="21.75" customHeight="1">
      <c r="A11" s="2" t="s">
        <v>10</v>
      </c>
      <c r="B11" s="18">
        <f>IF(B9&gt;0,$H$6/B9,0)</f>
        <v>0</v>
      </c>
      <c r="C11" s="18">
        <f t="shared" ref="C11:F11" si="0">IF(C9&gt;0,$H$6/C9,0)</f>
        <v>0</v>
      </c>
      <c r="D11" s="18">
        <f t="shared" si="0"/>
        <v>0</v>
      </c>
      <c r="E11" s="18">
        <f t="shared" si="0"/>
        <v>0</v>
      </c>
      <c r="F11" s="18">
        <f t="shared" si="0"/>
        <v>0</v>
      </c>
      <c r="G11" s="15"/>
      <c r="H11" s="15"/>
      <c r="I11" s="15"/>
    </row>
    <row r="12" spans="1:16" ht="14.25" customHeight="1">
      <c r="A12" s="19"/>
      <c r="B12" s="20"/>
      <c r="C12" s="20"/>
      <c r="D12" s="20"/>
      <c r="E12" s="20"/>
      <c r="F12" s="20"/>
      <c r="G12" s="15"/>
      <c r="H12" s="15"/>
      <c r="I12" s="15"/>
    </row>
    <row r="13" spans="1:16" ht="24" customHeight="1">
      <c r="A13" s="15"/>
      <c r="B13" s="40" t="s">
        <v>7</v>
      </c>
      <c r="C13" s="40"/>
      <c r="D13" s="40"/>
      <c r="E13" s="40"/>
      <c r="F13" s="40"/>
      <c r="G13" s="15"/>
      <c r="H13" s="15"/>
      <c r="I13" s="15"/>
    </row>
    <row r="14" spans="1:16" ht="29.25" customHeight="1">
      <c r="A14" s="21" t="s">
        <v>0</v>
      </c>
      <c r="B14" s="13" t="s">
        <v>17</v>
      </c>
      <c r="C14" s="13" t="s">
        <v>18</v>
      </c>
      <c r="D14" s="13" t="s">
        <v>19</v>
      </c>
      <c r="E14" s="13" t="s">
        <v>20</v>
      </c>
      <c r="F14" s="13" t="s">
        <v>21</v>
      </c>
      <c r="G14" s="15"/>
      <c r="H14" s="15"/>
      <c r="I14" s="15"/>
    </row>
    <row r="15" spans="1:16" ht="26.25" customHeight="1">
      <c r="A15" s="22" t="s">
        <v>12</v>
      </c>
      <c r="B15" s="14"/>
      <c r="C15" s="35"/>
      <c r="D15" s="35"/>
      <c r="E15" s="35"/>
      <c r="F15" s="35"/>
      <c r="G15" s="15"/>
      <c r="H15" s="15"/>
      <c r="I15" s="15"/>
    </row>
    <row r="16" spans="1:16" ht="26.25" customHeight="1">
      <c r="A16" s="22" t="s">
        <v>13</v>
      </c>
      <c r="B16" s="35"/>
      <c r="C16" s="35"/>
      <c r="D16" s="35"/>
      <c r="E16" s="35"/>
      <c r="F16" s="35"/>
      <c r="G16" s="23"/>
      <c r="H16" s="15"/>
      <c r="I16" s="15"/>
    </row>
    <row r="17" spans="1:9" ht="26.25" customHeight="1">
      <c r="A17" s="22" t="s">
        <v>14</v>
      </c>
      <c r="B17" s="35"/>
      <c r="C17" s="35"/>
      <c r="D17" s="35"/>
      <c r="E17" s="35"/>
      <c r="F17" s="35"/>
      <c r="G17" s="23"/>
      <c r="H17" s="23"/>
      <c r="I17" s="15"/>
    </row>
    <row r="18" spans="1:9" ht="26.25" customHeight="1">
      <c r="A18" s="22" t="s">
        <v>15</v>
      </c>
      <c r="B18" s="35"/>
      <c r="C18" s="35"/>
      <c r="D18" s="35"/>
      <c r="E18" s="35"/>
      <c r="F18" s="35"/>
      <c r="G18" s="23"/>
      <c r="H18" s="8" t="s">
        <v>27</v>
      </c>
      <c r="I18" s="15"/>
    </row>
    <row r="19" spans="1:9" ht="26.25" customHeight="1">
      <c r="A19" s="22" t="s">
        <v>16</v>
      </c>
      <c r="B19" s="35"/>
      <c r="C19" s="35"/>
      <c r="D19" s="35"/>
      <c r="E19" s="35"/>
      <c r="F19" s="35"/>
      <c r="G19" s="23"/>
      <c r="H19" s="31">
        <f>G29-SUM(G21:G24)</f>
        <v>0</v>
      </c>
      <c r="I19" s="15"/>
    </row>
    <row r="20" spans="1:9" ht="4.5" customHeight="1">
      <c r="A20" s="24"/>
      <c r="B20" s="47"/>
      <c r="C20" s="47"/>
      <c r="D20" s="47"/>
      <c r="E20" s="47"/>
      <c r="F20" s="47"/>
      <c r="G20" s="25"/>
      <c r="H20" s="23"/>
      <c r="I20" s="15"/>
    </row>
    <row r="21" spans="1:9" ht="28.5" customHeight="1">
      <c r="A21" s="1" t="s">
        <v>38</v>
      </c>
      <c r="B21" s="35"/>
      <c r="C21" s="35"/>
      <c r="D21" s="35"/>
      <c r="E21" s="35"/>
      <c r="F21" s="35"/>
      <c r="G21" s="7">
        <f t="shared" ref="G21:G24" si="1">SUM(B21:F21)</f>
        <v>0</v>
      </c>
      <c r="I21" s="15"/>
    </row>
    <row r="22" spans="1:9" ht="28.5" customHeight="1">
      <c r="A22" s="1" t="s">
        <v>29</v>
      </c>
      <c r="B22" s="35"/>
      <c r="C22" s="35"/>
      <c r="D22" s="35"/>
      <c r="E22" s="35"/>
      <c r="F22" s="35"/>
      <c r="G22" s="7">
        <f t="shared" si="1"/>
        <v>0</v>
      </c>
      <c r="I22" s="15"/>
    </row>
    <row r="23" spans="1:9" ht="28.5" customHeight="1">
      <c r="A23" s="5" t="s">
        <v>5</v>
      </c>
      <c r="B23" s="35"/>
      <c r="C23" s="35"/>
      <c r="D23" s="35"/>
      <c r="E23" s="35"/>
      <c r="F23" s="35"/>
      <c r="G23" s="7">
        <f t="shared" si="1"/>
        <v>0</v>
      </c>
      <c r="I23" s="15"/>
    </row>
    <row r="24" spans="1:9" ht="28.5" customHeight="1">
      <c r="A24" s="1" t="s">
        <v>35</v>
      </c>
      <c r="B24" s="35"/>
      <c r="C24" s="35"/>
      <c r="D24" s="35"/>
      <c r="E24" s="35"/>
      <c r="F24" s="35"/>
      <c r="G24" s="7">
        <f t="shared" si="1"/>
        <v>0</v>
      </c>
      <c r="H24" s="8" t="s">
        <v>34</v>
      </c>
      <c r="I24" s="15"/>
    </row>
    <row r="25" spans="1:9" ht="23.25" customHeight="1">
      <c r="A25" s="26"/>
      <c r="B25" s="27"/>
      <c r="C25" s="27"/>
      <c r="D25" s="27"/>
      <c r="E25" s="27"/>
      <c r="F25" s="27"/>
      <c r="G25" s="20"/>
      <c r="H25" s="32">
        <f>G29-G24-H32</f>
        <v>0</v>
      </c>
      <c r="I25" s="15"/>
    </row>
    <row r="26" spans="1:9" ht="30.75" customHeight="1">
      <c r="A26" s="5" t="s">
        <v>2</v>
      </c>
      <c r="B26" s="17">
        <f>SUM(B15:B19)</f>
        <v>0</v>
      </c>
      <c r="C26" s="17">
        <f t="shared" ref="C26:F26" si="2">SUM(C15:C19)</f>
        <v>0</v>
      </c>
      <c r="D26" s="17">
        <f t="shared" si="2"/>
        <v>0</v>
      </c>
      <c r="E26" s="17">
        <f t="shared" si="2"/>
        <v>0</v>
      </c>
      <c r="F26" s="17">
        <f t="shared" si="2"/>
        <v>0</v>
      </c>
      <c r="G26" s="17">
        <f>SUM(B26:F26)</f>
        <v>0</v>
      </c>
      <c r="I26" s="15"/>
    </row>
    <row r="27" spans="1:9" ht="30.75" customHeight="1">
      <c r="A27" s="5" t="s">
        <v>1</v>
      </c>
      <c r="B27" s="13">
        <f>COUNTIF(B15:B19,"&gt;0")</f>
        <v>0</v>
      </c>
      <c r="C27" s="13">
        <f t="shared" ref="C27:F27" si="3">COUNTIF(C15:C19,"&gt;0")</f>
        <v>0</v>
      </c>
      <c r="D27" s="13">
        <f t="shared" si="3"/>
        <v>0</v>
      </c>
      <c r="E27" s="13">
        <f t="shared" si="3"/>
        <v>0</v>
      </c>
      <c r="F27" s="13">
        <f t="shared" si="3"/>
        <v>0</v>
      </c>
      <c r="G27" s="17">
        <f>SUM(B27:F27)</f>
        <v>0</v>
      </c>
      <c r="I27" s="15"/>
    </row>
    <row r="28" spans="1:9" ht="30.75" hidden="1" customHeight="1">
      <c r="A28" s="5" t="s">
        <v>33</v>
      </c>
      <c r="B28" s="28">
        <f>ROUND(B26-B27*B11,2)</f>
        <v>0</v>
      </c>
      <c r="C28" s="28">
        <f t="shared" ref="C28:F28" si="4">ROUND(C26-C27*C11,2)</f>
        <v>0</v>
      </c>
      <c r="D28" s="28">
        <f t="shared" si="4"/>
        <v>0</v>
      </c>
      <c r="E28" s="28">
        <f t="shared" si="4"/>
        <v>0</v>
      </c>
      <c r="F28" s="28">
        <f t="shared" si="4"/>
        <v>0</v>
      </c>
      <c r="G28" s="18"/>
      <c r="I28" s="15"/>
    </row>
    <row r="29" spans="1:9" ht="39.75" customHeight="1">
      <c r="A29" s="5" t="s">
        <v>24</v>
      </c>
      <c r="B29" s="28">
        <f>IF(B28&gt;0, IF(B28&lt;B10-$H$6, B28,IF(B10- $H$6&gt;0,B10- $H$6,0)), 0)+B21+B22+B23+B24</f>
        <v>0</v>
      </c>
      <c r="C29" s="28">
        <f>IF(C28&gt;0, IF(C28&lt;C10-$H$6, C28,IF(C10- $H$6&gt;0,C10- $H$6,0)), 0)+C21+C22+C23+C24</f>
        <v>0</v>
      </c>
      <c r="D29" s="28">
        <f t="shared" ref="D29:F29" si="5">IF(D28&gt;0, IF(D28&lt;D10-$H$6, D28,IF(D10- $H$6&gt;0,D10- $H$6,0)), 0)+D21+D22+D23+D24</f>
        <v>0</v>
      </c>
      <c r="E29" s="28">
        <f t="shared" si="5"/>
        <v>0</v>
      </c>
      <c r="F29" s="28">
        <f t="shared" si="5"/>
        <v>0</v>
      </c>
      <c r="G29" s="29">
        <f>SUM(B29:F29)</f>
        <v>0</v>
      </c>
      <c r="I29" s="15"/>
    </row>
    <row r="30" spans="1:9" ht="17.25" customHeight="1">
      <c r="A30" s="15"/>
      <c r="B30" s="15"/>
      <c r="C30" s="15"/>
      <c r="D30" s="15"/>
      <c r="E30" s="15"/>
      <c r="F30" s="15"/>
      <c r="G30" s="19"/>
      <c r="H30" s="19"/>
      <c r="I30" s="15"/>
    </row>
    <row r="31" spans="1:9" ht="32.25" customHeight="1">
      <c r="A31" s="37" t="s">
        <v>9</v>
      </c>
      <c r="B31" s="37"/>
      <c r="C31" s="37"/>
      <c r="D31" s="37"/>
      <c r="E31" s="37"/>
      <c r="F31" s="37"/>
      <c r="G31" s="37"/>
      <c r="H31" s="45">
        <f>ROUND(G29-0.001,0)</f>
        <v>0</v>
      </c>
      <c r="I31" s="15"/>
    </row>
    <row r="32" spans="1:9" ht="32.25" customHeight="1">
      <c r="A32" s="37" t="s">
        <v>3</v>
      </c>
      <c r="B32" s="37"/>
      <c r="C32" s="37"/>
      <c r="D32" s="37"/>
      <c r="E32" s="37"/>
      <c r="F32" s="37"/>
      <c r="G32" s="37"/>
      <c r="H32" s="14"/>
      <c r="I32" s="15"/>
    </row>
    <row r="33" spans="1:9" ht="32.25" customHeight="1">
      <c r="A33" s="37" t="s">
        <v>23</v>
      </c>
      <c r="B33" s="37"/>
      <c r="C33" s="37"/>
      <c r="D33" s="37"/>
      <c r="E33" s="37"/>
      <c r="F33" s="37"/>
      <c r="G33" s="37"/>
      <c r="H33" s="46">
        <f>H31-H32</f>
        <v>0</v>
      </c>
      <c r="I33" s="15"/>
    </row>
    <row r="34" spans="1:9" ht="9" customHeight="1"/>
    <row r="35" spans="1:9" ht="32.25" customHeight="1">
      <c r="A35" s="44" t="s">
        <v>4</v>
      </c>
      <c r="B35" s="44"/>
      <c r="C35" s="44"/>
      <c r="E35" s="44" t="s">
        <v>11</v>
      </c>
      <c r="F35" s="44"/>
      <c r="G35" s="44"/>
      <c r="H35" s="44"/>
    </row>
    <row r="36" spans="1:9" ht="87.75" customHeight="1">
      <c r="A36" s="43" t="s">
        <v>28</v>
      </c>
      <c r="B36" s="43"/>
      <c r="C36" s="43"/>
      <c r="E36" s="43" t="s">
        <v>30</v>
      </c>
      <c r="F36" s="43"/>
      <c r="G36" s="43"/>
      <c r="H36" s="43"/>
    </row>
    <row r="37" spans="1:9" ht="27.75" customHeight="1"/>
  </sheetData>
  <sheetProtection algorithmName="SHA-512" hashValue="BOtWX9qbydAMbrtPywIwRk+ZtRLSbrgzA3HbH74n3Rp6jwpoEO/bjMGwgLMelXF1BdotQzzOf1vaXbA5s4Ou4A==" saltValue="eJO3PHNtDsEE5cTd9PViSw==" spinCount="100000" sheet="1" objects="1" scenarios="1"/>
  <mergeCells count="15">
    <mergeCell ref="A36:C36"/>
    <mergeCell ref="E36:H36"/>
    <mergeCell ref="A31:G31"/>
    <mergeCell ref="A32:G32"/>
    <mergeCell ref="A33:G33"/>
    <mergeCell ref="A35:C35"/>
    <mergeCell ref="E35:H35"/>
    <mergeCell ref="G3:G8"/>
    <mergeCell ref="H3:I3"/>
    <mergeCell ref="H4:I4"/>
    <mergeCell ref="A1:I1"/>
    <mergeCell ref="B13:F13"/>
    <mergeCell ref="B2:F2"/>
    <mergeCell ref="H5:I5"/>
    <mergeCell ref="H6:I6"/>
  </mergeCells>
  <pageMargins left="1.1023622047244095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druk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Nowicka-Skuza</dc:creator>
  <cp:lastModifiedBy>tadek</cp:lastModifiedBy>
  <cp:lastPrinted>2025-09-26T18:31:46Z</cp:lastPrinted>
  <dcterms:created xsi:type="dcterms:W3CDTF">2017-08-27T17:47:55Z</dcterms:created>
  <dcterms:modified xsi:type="dcterms:W3CDTF">2025-09-26T18:35:41Z</dcterms:modified>
</cp:coreProperties>
</file>